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ducacionpublica-my.sharepoint.com/personal/natalia_toledo_dep_cl/Documents/Escritorio/DIPRES VALIDADO/"/>
    </mc:Choice>
  </mc:AlternateContent>
  <xr:revisionPtr revIDLastSave="111" documentId="8_{B94BD605-E2AD-4F5C-AD02-48F8ABCEB90C}" xr6:coauthVersionLast="47" xr6:coauthVersionMax="47" xr10:uidLastSave="{0B38CA91-D649-4661-A163-9AFC2246E7EF}"/>
  <bookViews>
    <workbookView xWindow="-120" yWindow="-120" windowWidth="20730" windowHeight="11160" tabRatio="802" xr2:uid="{00000000-000D-0000-FFFF-FFFF00000000}"/>
  </bookViews>
  <sheets>
    <sheet name="33 01" sheetId="8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6" i="86" l="1"/>
  <c r="T23" i="86" l="1"/>
  <c r="R23" i="86"/>
  <c r="P23" i="86"/>
  <c r="N23" i="86"/>
  <c r="L23" i="86"/>
  <c r="J23" i="86"/>
  <c r="H23" i="86"/>
  <c r="T22" i="86"/>
  <c r="R22" i="86"/>
  <c r="P22" i="86"/>
  <c r="N22" i="86"/>
  <c r="L22" i="86"/>
  <c r="J22" i="86"/>
  <c r="H22" i="86"/>
  <c r="T20" i="86"/>
  <c r="R20" i="86"/>
  <c r="P20" i="86"/>
  <c r="N20" i="86"/>
  <c r="L20" i="86"/>
  <c r="J20" i="86"/>
  <c r="H20" i="86"/>
  <c r="T18" i="86"/>
  <c r="R18" i="86"/>
  <c r="P18" i="86"/>
  <c r="N18" i="86"/>
  <c r="L18" i="86"/>
  <c r="J18" i="86"/>
  <c r="H18" i="86"/>
  <c r="T16" i="86"/>
  <c r="R16" i="86"/>
  <c r="P16" i="86"/>
  <c r="N16" i="86"/>
  <c r="L16" i="86"/>
  <c r="J16" i="86"/>
  <c r="H16" i="86"/>
  <c r="T15" i="86"/>
  <c r="R15" i="86"/>
  <c r="P15" i="86"/>
  <c r="N15" i="86"/>
  <c r="L15" i="86"/>
  <c r="J15" i="86"/>
  <c r="H15" i="86"/>
  <c r="T13" i="86"/>
  <c r="R13" i="86"/>
  <c r="P13" i="86"/>
  <c r="N13" i="86"/>
  <c r="L13" i="86"/>
  <c r="J13" i="86"/>
  <c r="H13" i="86"/>
</calcChain>
</file>

<file path=xl/sharedStrings.xml><?xml version="1.0" encoding="utf-8"?>
<sst xmlns="http://schemas.openxmlformats.org/spreadsheetml/2006/main" count="58" uniqueCount="36">
  <si>
    <t>Ppto Inicial</t>
  </si>
  <si>
    <t>Ppto Vigente</t>
  </si>
  <si>
    <t>Asociada a:</t>
  </si>
  <si>
    <t>Dotación Máxima de Personal</t>
  </si>
  <si>
    <t>Horas Extraordinarias</t>
  </si>
  <si>
    <t>Viáticos en Territorio Nacional</t>
  </si>
  <si>
    <t>Capacitación y Perfeccionamiento</t>
  </si>
  <si>
    <t>Gastos en Personal</t>
  </si>
  <si>
    <t>Bienes y Servicios de Consumo</t>
  </si>
  <si>
    <t>Observaciones</t>
  </si>
  <si>
    <t>Glosa</t>
  </si>
  <si>
    <t>Devengado</t>
  </si>
  <si>
    <t>(En M$)</t>
  </si>
  <si>
    <t>a)</t>
  </si>
  <si>
    <t>b)</t>
  </si>
  <si>
    <t>c)</t>
  </si>
  <si>
    <t>Deveng. Acumul.</t>
  </si>
  <si>
    <t>%</t>
  </si>
  <si>
    <t>1er Trimestre</t>
  </si>
  <si>
    <t>de Ejecución</t>
  </si>
  <si>
    <t>2° Trimestre</t>
  </si>
  <si>
    <t>3er Trimestre</t>
  </si>
  <si>
    <t>4° Trimestre</t>
  </si>
  <si>
    <t>Convenios con Personas Naturales Miles de $</t>
  </si>
  <si>
    <t>d)</t>
  </si>
  <si>
    <t>e)</t>
  </si>
  <si>
    <t>Dotación Máxima de Vehículos</t>
  </si>
  <si>
    <t>PROGRAMA 01:  GASTOS ADMINISTRATIVOS</t>
  </si>
  <si>
    <t>CAPITULO 33   :  SERVICIO LOCAL DE EDUCACION PUNILLA CORDILLERA</t>
  </si>
  <si>
    <t xml:space="preserve">             INFORME DE GLOSAS DE MONTOS MAXIMOS AUTORIZADOS AL 31 DE MARZO DE 2023</t>
  </si>
  <si>
    <t>al 31.03.23</t>
  </si>
  <si>
    <t>al 30.06.23</t>
  </si>
  <si>
    <t>al 30.09.23</t>
  </si>
  <si>
    <t>al 31.12.23</t>
  </si>
  <si>
    <t>Asignación por funciones criticas N° personas</t>
  </si>
  <si>
    <t>Asignación por funciones criticas Miles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</si>
</sst>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68">
    <xf numFmtId="0" fontId="0" fillId="0" borderId="0" xfId="0"/>
    <xf numFmtId="3" fontId="6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9" xfId="0" applyFont="1" applyBorder="1" applyAlignment="1">
      <alignment horizontal="left"/>
    </xf>
    <xf numFmtId="3" fontId="5" fillId="0" borderId="14" xfId="0" applyNumberFormat="1" applyFont="1" applyBorder="1" applyAlignment="1">
      <alignment horizontal="center" vertical="center"/>
    </xf>
    <xf numFmtId="3" fontId="5" fillId="0" borderId="17" xfId="0" quotePrefix="1" applyNumberFormat="1" applyFont="1" applyBorder="1" applyAlignment="1">
      <alignment horizontal="center" vertical="center"/>
    </xf>
    <xf numFmtId="3" fontId="6" fillId="0" borderId="0" xfId="0" applyNumberFormat="1" applyFont="1"/>
    <xf numFmtId="3" fontId="5" fillId="0" borderId="7" xfId="0" applyNumberFormat="1" applyFont="1" applyBorder="1" applyAlignment="1">
      <alignment vertical="center"/>
    </xf>
    <xf numFmtId="3" fontId="5" fillId="0" borderId="12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5" fillId="0" borderId="15" xfId="0" quotePrefix="1" applyNumberFormat="1" applyFont="1" applyBorder="1" applyAlignment="1">
      <alignment horizontal="center" vertical="center"/>
    </xf>
    <xf numFmtId="3" fontId="5" fillId="0" borderId="16" xfId="0" quotePrefix="1" applyNumberFormat="1" applyFont="1" applyBorder="1" applyAlignment="1">
      <alignment horizontal="center" vertical="center"/>
    </xf>
    <xf numFmtId="3" fontId="5" fillId="0" borderId="18" xfId="0" applyNumberFormat="1" applyFont="1" applyBorder="1" applyAlignment="1">
      <alignment horizontal="center" vertical="center"/>
    </xf>
    <xf numFmtId="3" fontId="5" fillId="0" borderId="19" xfId="0" quotePrefix="1" applyNumberFormat="1" applyFont="1" applyBorder="1" applyAlignment="1">
      <alignment horizontal="center" vertical="center"/>
    </xf>
    <xf numFmtId="3" fontId="5" fillId="0" borderId="22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left"/>
    </xf>
    <xf numFmtId="3" fontId="5" fillId="0" borderId="20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quotePrefix="1" applyFont="1" applyBorder="1" applyAlignment="1">
      <alignment horizontal="left" vertical="center"/>
    </xf>
    <xf numFmtId="3" fontId="5" fillId="0" borderId="1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64" fontId="5" fillId="0" borderId="1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3" fontId="5" fillId="0" borderId="25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9" xfId="0" quotePrefix="1" applyFont="1" applyBorder="1" applyAlignment="1">
      <alignment horizontal="left"/>
    </xf>
    <xf numFmtId="10" fontId="5" fillId="0" borderId="27" xfId="1" applyNumberFormat="1" applyFont="1" applyFill="1" applyBorder="1" applyAlignment="1">
      <alignment vertical="center"/>
    </xf>
    <xf numFmtId="164" fontId="5" fillId="0" borderId="21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0" fontId="5" fillId="0" borderId="27" xfId="0" applyNumberFormat="1" applyFont="1" applyBorder="1" applyAlignment="1">
      <alignment vertical="center"/>
    </xf>
    <xf numFmtId="0" fontId="5" fillId="0" borderId="11" xfId="0" quotePrefix="1" applyFont="1" applyBorder="1" applyAlignment="1">
      <alignment horizontal="left" vertical="center"/>
    </xf>
    <xf numFmtId="3" fontId="5" fillId="0" borderId="11" xfId="0" applyNumberFormat="1" applyFont="1" applyBorder="1" applyAlignment="1">
      <alignment vertical="center"/>
    </xf>
    <xf numFmtId="10" fontId="5" fillId="0" borderId="28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3" fontId="5" fillId="0" borderId="26" xfId="0" applyNumberFormat="1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164" fontId="6" fillId="0" borderId="0" xfId="0" quotePrefix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64" fontId="5" fillId="0" borderId="30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3" fontId="5" fillId="0" borderId="33" xfId="0" applyNumberFormat="1" applyFont="1" applyBorder="1" applyAlignment="1">
      <alignment horizontal="center" vertical="center"/>
    </xf>
    <xf numFmtId="3" fontId="5" fillId="0" borderId="34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0">
    <cellStyle name="Normal" xfId="0" builtinId="0"/>
    <cellStyle name="Normal 2" xfId="2" xr:uid="{E8040926-2C9E-4148-8844-E34FB7FAFF56}"/>
    <cellStyle name="Normal 2 2" xfId="3" xr:uid="{609B606C-E622-48EF-AE93-316B228BFB3C}"/>
    <cellStyle name="Normal 3" xfId="4" xr:uid="{17BC445B-E6EC-4449-BA40-00B52631A99E}"/>
    <cellStyle name="Normal 3 2" xfId="6" xr:uid="{52C76B2D-AE89-470C-9F7F-26062B23F851}"/>
    <cellStyle name="Normal 3 2 2" xfId="9" xr:uid="{F6170AE9-87D5-4B42-BC8A-9020AB0DE6BC}"/>
    <cellStyle name="Normal 3 5" xfId="8" xr:uid="{04A0483F-8E4C-452A-A1B5-A3A8C93FCBFE}"/>
    <cellStyle name="Normal 4" xfId="5" xr:uid="{98ED1AA9-D178-47C3-901F-2B48DE8B1365}"/>
    <cellStyle name="Normal 4 2" xfId="7" xr:uid="{5A85781A-6F14-4471-8030-7DE9CDA539FE}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22848-2957-4B84-AEE4-962374F48033}">
  <dimension ref="A1:V27"/>
  <sheetViews>
    <sheetView tabSelected="1" workbookViewId="0">
      <selection activeCell="G5" sqref="G5"/>
    </sheetView>
  </sheetViews>
  <sheetFormatPr baseColWidth="10" defaultColWidth="11.42578125" defaultRowHeight="12.75" x14ac:dyDescent="0.2"/>
  <cols>
    <col min="1" max="1" width="4" customWidth="1"/>
    <col min="2" max="2" width="2.85546875" customWidth="1"/>
    <col min="3" max="3" width="42.5703125" bestFit="1" customWidth="1"/>
    <col min="4" max="8" width="13.7109375" customWidth="1"/>
    <col min="9" max="20" width="13.7109375" hidden="1" customWidth="1"/>
    <col min="21" max="21" width="1.7109375" customWidth="1"/>
    <col min="22" max="22" width="45.7109375" customWidth="1"/>
  </cols>
  <sheetData>
    <row r="1" spans="1:22" x14ac:dyDescent="0.2">
      <c r="A1" s="54" t="s">
        <v>29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</row>
    <row r="2" spans="1:22" x14ac:dyDescent="0.2">
      <c r="A2" s="56" t="s">
        <v>12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1:22" x14ac:dyDescent="0.2">
      <c r="A3" s="20"/>
      <c r="B3" s="21"/>
      <c r="C3" s="2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2"/>
    </row>
    <row r="4" spans="1:22" x14ac:dyDescent="0.2">
      <c r="A4" s="23" t="s">
        <v>28</v>
      </c>
      <c r="B4" s="24"/>
      <c r="C4" s="2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25"/>
    </row>
    <row r="5" spans="1:22" x14ac:dyDescent="0.2">
      <c r="A5" s="23" t="s">
        <v>27</v>
      </c>
      <c r="B5" s="24"/>
      <c r="C5" s="2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25"/>
    </row>
    <row r="7" spans="1:22" ht="13.5" thickBot="1" x14ac:dyDescent="0.25">
      <c r="A7" s="26"/>
      <c r="B7" s="27"/>
      <c r="C7" s="19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19"/>
    </row>
    <row r="8" spans="1:22" x14ac:dyDescent="0.2">
      <c r="A8" s="58" t="s">
        <v>10</v>
      </c>
      <c r="B8" s="59"/>
      <c r="C8" s="62" t="s">
        <v>2</v>
      </c>
      <c r="D8" s="64" t="s">
        <v>0</v>
      </c>
      <c r="E8" s="8" t="s">
        <v>1</v>
      </c>
      <c r="F8" s="8" t="s">
        <v>11</v>
      </c>
      <c r="G8" s="8" t="s">
        <v>16</v>
      </c>
      <c r="H8" s="14" t="s">
        <v>17</v>
      </c>
      <c r="I8" s="12" t="s">
        <v>1</v>
      </c>
      <c r="J8" s="8" t="s">
        <v>11</v>
      </c>
      <c r="K8" s="8" t="s">
        <v>16</v>
      </c>
      <c r="L8" s="9" t="s">
        <v>17</v>
      </c>
      <c r="M8" s="8" t="s">
        <v>1</v>
      </c>
      <c r="N8" s="8" t="s">
        <v>11</v>
      </c>
      <c r="O8" s="8" t="s">
        <v>16</v>
      </c>
      <c r="P8" s="9" t="s">
        <v>17</v>
      </c>
      <c r="Q8" s="8" t="s">
        <v>1</v>
      </c>
      <c r="R8" s="8" t="s">
        <v>11</v>
      </c>
      <c r="S8" s="8" t="s">
        <v>16</v>
      </c>
      <c r="T8" s="4" t="s">
        <v>17</v>
      </c>
      <c r="U8" s="1"/>
      <c r="V8" s="66" t="s">
        <v>9</v>
      </c>
    </row>
    <row r="9" spans="1:22" ht="13.5" thickBot="1" x14ac:dyDescent="0.25">
      <c r="A9" s="60"/>
      <c r="B9" s="61"/>
      <c r="C9" s="63"/>
      <c r="D9" s="65"/>
      <c r="E9" s="10" t="s">
        <v>30</v>
      </c>
      <c r="F9" s="10" t="s">
        <v>18</v>
      </c>
      <c r="G9" s="10" t="s">
        <v>30</v>
      </c>
      <c r="H9" s="13" t="s">
        <v>19</v>
      </c>
      <c r="I9" s="11" t="s">
        <v>31</v>
      </c>
      <c r="J9" s="10" t="s">
        <v>20</v>
      </c>
      <c r="K9" s="11" t="s">
        <v>31</v>
      </c>
      <c r="L9" s="11" t="s">
        <v>19</v>
      </c>
      <c r="M9" s="10" t="s">
        <v>32</v>
      </c>
      <c r="N9" s="10" t="s">
        <v>21</v>
      </c>
      <c r="O9" s="10" t="s">
        <v>32</v>
      </c>
      <c r="P9" s="11" t="s">
        <v>19</v>
      </c>
      <c r="Q9" s="10" t="s">
        <v>33</v>
      </c>
      <c r="R9" s="10" t="s">
        <v>22</v>
      </c>
      <c r="S9" s="10" t="s">
        <v>33</v>
      </c>
      <c r="T9" s="5" t="s">
        <v>19</v>
      </c>
      <c r="U9" s="1"/>
      <c r="V9" s="67"/>
    </row>
    <row r="10" spans="1:22" x14ac:dyDescent="0.2">
      <c r="A10" s="37"/>
      <c r="B10" s="28"/>
      <c r="C10" s="29"/>
      <c r="D10" s="7"/>
      <c r="E10" s="7"/>
      <c r="F10" s="7"/>
      <c r="G10" s="7"/>
      <c r="H10" s="38"/>
      <c r="I10" s="7"/>
      <c r="J10" s="7"/>
      <c r="K10" s="7"/>
      <c r="L10" s="38"/>
      <c r="M10" s="7"/>
      <c r="N10" s="7"/>
      <c r="O10" s="7"/>
      <c r="P10" s="38"/>
      <c r="Q10" s="7"/>
      <c r="R10" s="7"/>
      <c r="S10" s="7"/>
      <c r="T10" s="38"/>
      <c r="U10" s="33"/>
      <c r="V10" s="39"/>
    </row>
    <row r="11" spans="1:22" x14ac:dyDescent="0.2">
      <c r="A11" s="42">
        <v>1</v>
      </c>
      <c r="B11" s="43"/>
      <c r="C11" s="49" t="s">
        <v>26</v>
      </c>
      <c r="D11" s="16">
        <v>2</v>
      </c>
      <c r="E11" s="16">
        <v>2</v>
      </c>
      <c r="F11" s="16"/>
      <c r="G11" s="16"/>
      <c r="H11" s="50"/>
      <c r="I11" s="16">
        <v>2</v>
      </c>
      <c r="J11" s="16"/>
      <c r="K11" s="16"/>
      <c r="L11" s="50"/>
      <c r="M11" s="16"/>
      <c r="N11" s="16"/>
      <c r="O11" s="16"/>
      <c r="P11" s="50"/>
      <c r="Q11" s="16"/>
      <c r="R11" s="16"/>
      <c r="S11" s="16"/>
      <c r="T11" s="50"/>
      <c r="U11" s="2"/>
      <c r="V11" s="51"/>
    </row>
    <row r="12" spans="1:22" x14ac:dyDescent="0.2">
      <c r="A12" s="42"/>
      <c r="B12" s="43"/>
      <c r="C12" s="49"/>
      <c r="D12" s="16"/>
      <c r="E12" s="16"/>
      <c r="F12" s="16"/>
      <c r="G12" s="16"/>
      <c r="H12" s="50"/>
      <c r="I12" s="16"/>
      <c r="J12" s="16"/>
      <c r="K12" s="16"/>
      <c r="L12" s="50"/>
      <c r="M12" s="16"/>
      <c r="N12" s="16"/>
      <c r="O12" s="16"/>
      <c r="P12" s="50"/>
      <c r="Q12" s="16"/>
      <c r="R12" s="16"/>
      <c r="S12" s="16"/>
      <c r="T12" s="50"/>
      <c r="U12" s="2"/>
      <c r="V12" s="51"/>
    </row>
    <row r="13" spans="1:22" x14ac:dyDescent="0.2">
      <c r="A13" s="30">
        <v>2</v>
      </c>
      <c r="B13" s="31"/>
      <c r="C13" s="40" t="s">
        <v>7</v>
      </c>
      <c r="D13" s="17">
        <v>1282753</v>
      </c>
      <c r="E13" s="17">
        <v>1282753</v>
      </c>
      <c r="F13" s="17">
        <v>166859</v>
      </c>
      <c r="G13" s="17">
        <v>166859</v>
      </c>
      <c r="H13" s="41">
        <f>G13/E13</f>
        <v>0.1300788226572068</v>
      </c>
      <c r="I13" s="17">
        <v>1282753</v>
      </c>
      <c r="J13" s="17">
        <f>+K13-G13</f>
        <v>191470</v>
      </c>
      <c r="K13" s="17">
        <v>358329</v>
      </c>
      <c r="L13" s="41">
        <f>K13/I13</f>
        <v>0.27934372400610252</v>
      </c>
      <c r="M13" s="17"/>
      <c r="N13" s="17">
        <f>+O13-K13</f>
        <v>-358329</v>
      </c>
      <c r="O13" s="17"/>
      <c r="P13" s="41" t="e">
        <f>O13/M13</f>
        <v>#DIV/0!</v>
      </c>
      <c r="Q13" s="17"/>
      <c r="R13" s="17">
        <f>+S13-O13</f>
        <v>0</v>
      </c>
      <c r="S13" s="17"/>
      <c r="T13" s="41" t="e">
        <f>S13/Q13</f>
        <v>#DIV/0!</v>
      </c>
      <c r="U13" s="2"/>
      <c r="V13" s="18"/>
    </row>
    <row r="14" spans="1:22" x14ac:dyDescent="0.2">
      <c r="A14" s="30"/>
      <c r="B14" s="31" t="s">
        <v>13</v>
      </c>
      <c r="C14" s="40" t="s">
        <v>3</v>
      </c>
      <c r="D14" s="17">
        <v>52</v>
      </c>
      <c r="E14" s="17">
        <v>52</v>
      </c>
      <c r="F14" s="17"/>
      <c r="G14" s="17"/>
      <c r="H14" s="44"/>
      <c r="I14" s="17">
        <v>52</v>
      </c>
      <c r="J14" s="17"/>
      <c r="K14" s="17"/>
      <c r="L14" s="44"/>
      <c r="M14" s="17"/>
      <c r="N14" s="17"/>
      <c r="O14" s="17"/>
      <c r="P14" s="44"/>
      <c r="Q14" s="17"/>
      <c r="R14" s="17"/>
      <c r="S14" s="17"/>
      <c r="T14" s="44"/>
      <c r="U14" s="2"/>
      <c r="V14" s="18"/>
    </row>
    <row r="15" spans="1:22" x14ac:dyDescent="0.2">
      <c r="A15" s="30"/>
      <c r="B15" s="31" t="s">
        <v>14</v>
      </c>
      <c r="C15" s="40" t="s">
        <v>4</v>
      </c>
      <c r="D15" s="17">
        <v>1665</v>
      </c>
      <c r="E15" s="17">
        <v>1665</v>
      </c>
      <c r="F15" s="17">
        <v>0</v>
      </c>
      <c r="G15" s="17">
        <v>0</v>
      </c>
      <c r="H15" s="41">
        <f>G15/E15</f>
        <v>0</v>
      </c>
      <c r="I15" s="17">
        <v>1665</v>
      </c>
      <c r="J15" s="17">
        <f>+K15-G15</f>
        <v>0</v>
      </c>
      <c r="K15" s="17">
        <v>0</v>
      </c>
      <c r="L15" s="41">
        <f>K15/I15</f>
        <v>0</v>
      </c>
      <c r="M15" s="17"/>
      <c r="N15" s="17">
        <f>+O15-K15</f>
        <v>0</v>
      </c>
      <c r="O15" s="17"/>
      <c r="P15" s="41" t="e">
        <f>O15/M15</f>
        <v>#DIV/0!</v>
      </c>
      <c r="Q15" s="17"/>
      <c r="R15" s="17">
        <f>+S15-O15</f>
        <v>0</v>
      </c>
      <c r="S15" s="17"/>
      <c r="T15" s="41" t="e">
        <f>S15/Q15</f>
        <v>#DIV/0!</v>
      </c>
      <c r="U15" s="2"/>
      <c r="V15" s="18"/>
    </row>
    <row r="16" spans="1:22" x14ac:dyDescent="0.2">
      <c r="A16" s="30"/>
      <c r="B16" s="31" t="s">
        <v>15</v>
      </c>
      <c r="C16" s="40" t="s">
        <v>5</v>
      </c>
      <c r="D16" s="17">
        <v>9394</v>
      </c>
      <c r="E16" s="17">
        <v>9394</v>
      </c>
      <c r="F16" s="17">
        <v>874</v>
      </c>
      <c r="G16" s="17">
        <v>874</v>
      </c>
      <c r="H16" s="41">
        <f>G16/E16</f>
        <v>9.3038109431552052E-2</v>
      </c>
      <c r="I16" s="17">
        <v>9394</v>
      </c>
      <c r="J16" s="17">
        <f>+K16-G16</f>
        <v>2217</v>
      </c>
      <c r="K16" s="17">
        <f>1963+1128</f>
        <v>3091</v>
      </c>
      <c r="L16" s="41">
        <f>K16/I16</f>
        <v>0.32903981264637</v>
      </c>
      <c r="M16" s="17"/>
      <c r="N16" s="17">
        <f>+O16-K16</f>
        <v>-3091</v>
      </c>
      <c r="O16" s="17"/>
      <c r="P16" s="41" t="e">
        <f>O16/M16</f>
        <v>#DIV/0!</v>
      </c>
      <c r="Q16" s="17"/>
      <c r="R16" s="17">
        <f>+S16-O16</f>
        <v>0</v>
      </c>
      <c r="S16" s="17"/>
      <c r="T16" s="41" t="e">
        <f>S16/Q16</f>
        <v>#DIV/0!</v>
      </c>
      <c r="U16" s="2"/>
      <c r="V16" s="18"/>
    </row>
    <row r="17" spans="1:22" x14ac:dyDescent="0.2">
      <c r="A17" s="30"/>
      <c r="B17" s="31" t="s">
        <v>24</v>
      </c>
      <c r="C17" s="32" t="s">
        <v>23</v>
      </c>
      <c r="D17" s="17">
        <v>1</v>
      </c>
      <c r="E17" s="17">
        <v>1</v>
      </c>
      <c r="F17" s="17"/>
      <c r="G17" s="17"/>
      <c r="H17" s="41"/>
      <c r="I17" s="17">
        <v>1</v>
      </c>
      <c r="J17" s="17"/>
      <c r="K17" s="17"/>
      <c r="L17" s="41"/>
      <c r="M17" s="17"/>
      <c r="N17" s="17"/>
      <c r="O17" s="17"/>
      <c r="P17" s="41"/>
      <c r="Q17" s="17"/>
      <c r="R17" s="17"/>
      <c r="S17" s="17"/>
      <c r="T17" s="41"/>
      <c r="U17" s="2"/>
      <c r="V17" s="18"/>
    </row>
    <row r="18" spans="1:22" x14ac:dyDescent="0.2">
      <c r="A18" s="30"/>
      <c r="B18" s="31" t="s">
        <v>24</v>
      </c>
      <c r="C18" s="32" t="s">
        <v>23</v>
      </c>
      <c r="D18" s="17">
        <v>10205</v>
      </c>
      <c r="E18" s="17">
        <v>10205</v>
      </c>
      <c r="F18" s="17">
        <v>4852</v>
      </c>
      <c r="G18" s="17">
        <v>4852</v>
      </c>
      <c r="H18" s="41">
        <f>G18/E18</f>
        <v>0.47545320921117101</v>
      </c>
      <c r="I18" s="17">
        <v>10205</v>
      </c>
      <c r="J18" s="17">
        <f>+K18-G18</f>
        <v>4851</v>
      </c>
      <c r="K18" s="17">
        <v>9703</v>
      </c>
      <c r="L18" s="41">
        <f>K18/I18</f>
        <v>0.95080842724154824</v>
      </c>
      <c r="M18" s="17"/>
      <c r="N18" s="17">
        <f>+O18-K18</f>
        <v>-9703</v>
      </c>
      <c r="O18" s="17"/>
      <c r="P18" s="41" t="e">
        <f>O18/M18</f>
        <v>#DIV/0!</v>
      </c>
      <c r="Q18" s="17"/>
      <c r="R18" s="17">
        <f>+S18-O18</f>
        <v>0</v>
      </c>
      <c r="S18" s="17"/>
      <c r="T18" s="41" t="e">
        <f>S18/Q18</f>
        <v>#DIV/0!</v>
      </c>
      <c r="U18" s="2"/>
      <c r="V18" s="18"/>
    </row>
    <row r="19" spans="1:22" x14ac:dyDescent="0.2">
      <c r="A19" s="30"/>
      <c r="B19" s="31" t="s">
        <v>25</v>
      </c>
      <c r="C19" s="3" t="s">
        <v>34</v>
      </c>
      <c r="D19" s="17">
        <v>4</v>
      </c>
      <c r="E19" s="17">
        <v>4</v>
      </c>
      <c r="F19" s="17"/>
      <c r="G19" s="17"/>
      <c r="H19" s="44"/>
      <c r="I19" s="17">
        <v>4</v>
      </c>
      <c r="J19" s="17"/>
      <c r="K19" s="17"/>
      <c r="L19" s="44"/>
      <c r="M19" s="17"/>
      <c r="N19" s="17"/>
      <c r="O19" s="17"/>
      <c r="P19" s="44"/>
      <c r="Q19" s="17"/>
      <c r="R19" s="17"/>
      <c r="S19" s="17"/>
      <c r="T19" s="44"/>
      <c r="U19" s="2"/>
      <c r="V19" s="18"/>
    </row>
    <row r="20" spans="1:22" x14ac:dyDescent="0.2">
      <c r="A20" s="30"/>
      <c r="B20" s="31" t="s">
        <v>25</v>
      </c>
      <c r="C20" s="3" t="s">
        <v>35</v>
      </c>
      <c r="D20" s="17">
        <v>12015</v>
      </c>
      <c r="E20" s="17">
        <v>12015</v>
      </c>
      <c r="F20" s="17">
        <v>1816</v>
      </c>
      <c r="G20" s="17">
        <v>1816</v>
      </c>
      <c r="H20" s="41">
        <f>G20/E20</f>
        <v>0.15114440282979608</v>
      </c>
      <c r="I20" s="17">
        <v>12015</v>
      </c>
      <c r="J20" s="17">
        <f>+K20-G20</f>
        <v>1816</v>
      </c>
      <c r="K20" s="17">
        <v>3632</v>
      </c>
      <c r="L20" s="41">
        <f>K20/I20</f>
        <v>0.30228880565959215</v>
      </c>
      <c r="M20" s="17"/>
      <c r="N20" s="17">
        <f>+O20-K20</f>
        <v>-3632</v>
      </c>
      <c r="O20" s="17"/>
      <c r="P20" s="41" t="e">
        <f>O20/M20</f>
        <v>#DIV/0!</v>
      </c>
      <c r="Q20" s="17"/>
      <c r="R20" s="17">
        <f>+S20-O20</f>
        <v>0</v>
      </c>
      <c r="S20" s="17"/>
      <c r="T20" s="41" t="e">
        <f>S20/Q20</f>
        <v>#DIV/0!</v>
      </c>
      <c r="U20" s="2"/>
      <c r="V20" s="18"/>
    </row>
    <row r="21" spans="1:22" x14ac:dyDescent="0.2">
      <c r="A21" s="42"/>
      <c r="B21" s="43"/>
      <c r="C21" s="15"/>
      <c r="D21" s="16"/>
      <c r="E21" s="16"/>
      <c r="F21" s="17"/>
      <c r="G21" s="17"/>
      <c r="H21" s="44"/>
      <c r="I21" s="16"/>
      <c r="J21" s="17"/>
      <c r="K21" s="16"/>
      <c r="L21" s="44"/>
      <c r="M21" s="16"/>
      <c r="N21" s="17"/>
      <c r="O21" s="16"/>
      <c r="P21" s="44"/>
      <c r="Q21" s="16"/>
      <c r="R21" s="17"/>
      <c r="S21" s="16"/>
      <c r="T21" s="44"/>
      <c r="U21" s="2"/>
      <c r="V21" s="18"/>
    </row>
    <row r="22" spans="1:22" x14ac:dyDescent="0.2">
      <c r="A22" s="30">
        <v>3</v>
      </c>
      <c r="B22" s="31"/>
      <c r="C22" s="32" t="s">
        <v>8</v>
      </c>
      <c r="D22" s="17">
        <v>278505</v>
      </c>
      <c r="E22" s="17">
        <v>278505</v>
      </c>
      <c r="F22" s="17">
        <v>25023</v>
      </c>
      <c r="G22" s="17">
        <v>25023</v>
      </c>
      <c r="H22" s="41">
        <f>G22/E22</f>
        <v>8.9847579038078315E-2</v>
      </c>
      <c r="I22" s="17">
        <v>278505</v>
      </c>
      <c r="J22" s="17">
        <f>+K22-G22</f>
        <v>34764</v>
      </c>
      <c r="K22" s="17">
        <v>59787</v>
      </c>
      <c r="L22" s="41">
        <f>K22/I22</f>
        <v>0.21467119082242689</v>
      </c>
      <c r="M22" s="17"/>
      <c r="N22" s="17">
        <f>+O22-K22</f>
        <v>-59787</v>
      </c>
      <c r="O22" s="17"/>
      <c r="P22" s="41" t="e">
        <f>O22/M22</f>
        <v>#DIV/0!</v>
      </c>
      <c r="Q22" s="17"/>
      <c r="R22" s="17">
        <f>+S22-O22</f>
        <v>0</v>
      </c>
      <c r="S22" s="17"/>
      <c r="T22" s="41" t="e">
        <f>S22/Q22</f>
        <v>#DIV/0!</v>
      </c>
      <c r="U22" s="2"/>
      <c r="V22" s="18"/>
    </row>
    <row r="23" spans="1:22" x14ac:dyDescent="0.2">
      <c r="A23" s="30"/>
      <c r="B23" s="31"/>
      <c r="C23" s="34" t="s">
        <v>6</v>
      </c>
      <c r="D23" s="17">
        <v>27812</v>
      </c>
      <c r="E23" s="17">
        <v>27812</v>
      </c>
      <c r="F23" s="17">
        <v>0</v>
      </c>
      <c r="G23" s="17">
        <v>0</v>
      </c>
      <c r="H23" s="41">
        <f>G23/E23</f>
        <v>0</v>
      </c>
      <c r="I23" s="17">
        <v>27812</v>
      </c>
      <c r="J23" s="17">
        <f>+K23-G23</f>
        <v>0</v>
      </c>
      <c r="K23" s="17">
        <v>0</v>
      </c>
      <c r="L23" s="41">
        <f>K23/I23</f>
        <v>0</v>
      </c>
      <c r="M23" s="17"/>
      <c r="N23" s="17">
        <f>+O23-K23</f>
        <v>0</v>
      </c>
      <c r="O23" s="17"/>
      <c r="P23" s="41" t="e">
        <f>O23/M23</f>
        <v>#DIV/0!</v>
      </c>
      <c r="Q23" s="17"/>
      <c r="R23" s="17">
        <f>+S23-O23</f>
        <v>0</v>
      </c>
      <c r="S23" s="17"/>
      <c r="T23" s="41" t="e">
        <f>S23/Q23</f>
        <v>#DIV/0!</v>
      </c>
      <c r="U23" s="2"/>
      <c r="V23" s="18"/>
    </row>
    <row r="24" spans="1:22" x14ac:dyDescent="0.2">
      <c r="A24" s="30"/>
      <c r="B24" s="31"/>
      <c r="C24" s="32"/>
      <c r="D24" s="17"/>
      <c r="E24" s="17"/>
      <c r="F24" s="17"/>
      <c r="G24" s="17"/>
      <c r="H24" s="44"/>
      <c r="I24" s="17"/>
      <c r="J24" s="17"/>
      <c r="K24" s="17"/>
      <c r="L24" s="44"/>
      <c r="M24" s="17"/>
      <c r="N24" s="17"/>
      <c r="O24" s="17"/>
      <c r="P24" s="44"/>
      <c r="Q24" s="17"/>
      <c r="R24" s="17"/>
      <c r="S24" s="17"/>
      <c r="T24" s="44"/>
      <c r="U24" s="2"/>
      <c r="V24" s="18"/>
    </row>
    <row r="25" spans="1:22" ht="13.5" thickBot="1" x14ac:dyDescent="0.25">
      <c r="A25" s="35"/>
      <c r="B25" s="36"/>
      <c r="C25" s="45"/>
      <c r="D25" s="46"/>
      <c r="E25" s="46"/>
      <c r="F25" s="46"/>
      <c r="G25" s="46"/>
      <c r="H25" s="47"/>
      <c r="I25" s="46"/>
      <c r="J25" s="46"/>
      <c r="K25" s="46"/>
      <c r="L25" s="47"/>
      <c r="M25" s="46"/>
      <c r="N25" s="46"/>
      <c r="O25" s="46"/>
      <c r="P25" s="47"/>
      <c r="Q25" s="46"/>
      <c r="R25" s="46"/>
      <c r="S25" s="46"/>
      <c r="T25" s="47"/>
      <c r="U25" s="2"/>
      <c r="V25" s="48"/>
    </row>
    <row r="26" spans="1:22" ht="25.5" customHeight="1" x14ac:dyDescent="0.2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</row>
    <row r="27" spans="1:22" ht="12.75" customHeight="1" x14ac:dyDescent="0.2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</row>
  </sheetData>
  <mergeCells count="8">
    <mergeCell ref="A26:P26"/>
    <mergeCell ref="A27:P27"/>
    <mergeCell ref="A1:V1"/>
    <mergeCell ref="A2:V2"/>
    <mergeCell ref="A8:B9"/>
    <mergeCell ref="C8:C9"/>
    <mergeCell ref="D8:D9"/>
    <mergeCell ref="V8:V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6aafeea-9d28-4011-99b9-8775a5a1c861">
      <UserInfo>
        <DisplayName/>
        <AccountId xsi:nil="true"/>
        <AccountType/>
      </UserInfo>
    </SharedWithUsers>
    <TaxCatchAll xmlns="96aafeea-9d28-4011-99b9-8775a5a1c861" xsi:nil="true"/>
    <lcf76f155ced4ddcb4097134ff3c332f xmlns="dad70a93-54ca-4a57-b0ba-77bc4c6ab23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9CD82314D75C4E94FD37EC1645BE74" ma:contentTypeVersion="15" ma:contentTypeDescription="Crear nuevo documento." ma:contentTypeScope="" ma:versionID="7cd49152f525c638f6756d8945c6379d">
  <xsd:schema xmlns:xsd="http://www.w3.org/2001/XMLSchema" xmlns:xs="http://www.w3.org/2001/XMLSchema" xmlns:p="http://schemas.microsoft.com/office/2006/metadata/properties" xmlns:ns2="dad70a93-54ca-4a57-b0ba-77bc4c6ab23f" xmlns:ns3="96aafeea-9d28-4011-99b9-8775a5a1c861" targetNamespace="http://schemas.microsoft.com/office/2006/metadata/properties" ma:root="true" ma:fieldsID="3de6c06016374b255954955465ec1c00" ns2:_="" ns3:_="">
    <xsd:import namespace="dad70a93-54ca-4a57-b0ba-77bc4c6ab23f"/>
    <xsd:import namespace="96aafeea-9d28-4011-99b9-8775a5a1c8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d70a93-54ca-4a57-b0ba-77bc4c6ab2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83aa49dc-0840-4df2-9988-4c28c04889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aafeea-9d28-4011-99b9-8775a5a1c86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d207e9f-ec9c-4963-92a1-718c3fd5125e}" ma:internalName="TaxCatchAll" ma:showField="CatchAllData" ma:web="96aafeea-9d28-4011-99b9-8775a5a1c8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DEC8D3-524F-4CD0-8B10-E8BA965B266A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metadata/properties"/>
    <ds:schemaRef ds:uri="dad70a93-54ca-4a57-b0ba-77bc4c6ab23f"/>
    <ds:schemaRef ds:uri="http://purl.org/dc/terms/"/>
    <ds:schemaRef ds:uri="http://purl.org/dc/dcmitype/"/>
    <ds:schemaRef ds:uri="http://schemas.openxmlformats.org/package/2006/metadata/core-properties"/>
    <ds:schemaRef ds:uri="96aafeea-9d28-4011-99b9-8775a5a1c861"/>
  </ds:schemaRefs>
</ds:datastoreItem>
</file>

<file path=customXml/itemProps2.xml><?xml version="1.0" encoding="utf-8"?>
<ds:datastoreItem xmlns:ds="http://schemas.openxmlformats.org/officeDocument/2006/customXml" ds:itemID="{0A6140B2-002E-4384-996D-3A86B8F72F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055437-D9E3-42FB-BE7F-091FA0D653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d70a93-54ca-4a57-b0ba-77bc4c6ab23f"/>
    <ds:schemaRef ds:uri="96aafeea-9d28-4011-99b9-8775a5a1c8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vlopez</dc:creator>
  <cp:lastModifiedBy>Natalia Belen Toledo Rojas</cp:lastModifiedBy>
  <cp:lastPrinted>2019-04-29T19:39:16Z</cp:lastPrinted>
  <dcterms:created xsi:type="dcterms:W3CDTF">2005-08-25T16:29:21Z</dcterms:created>
  <dcterms:modified xsi:type="dcterms:W3CDTF">2024-01-31T15:16:10Z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0x010100F99CD82314D75C4E94FD37EC1645BE74</vt:lpwstr>
  </property>
  <property fmtid="{D5CDD505-2E9C-101B-9397-08002B2CF9AE}" pid="3" name="Order">
    <vt:r8>358400</vt:r8>
  </property>
  <property fmtid="{D5CDD505-2E9C-101B-9397-08002B2CF9AE}" pid="4" name="ComplianceAssetId">
    <vt:lpwstr/>
  </property>
  <property fmtid="{D5CDD505-2E9C-101B-9397-08002B2CF9AE}" pid="5" name="MediaServiceImageTags">
    <vt:lpwstr/>
  </property>
</Properties>
</file>